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corecard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<sst xmlns="http://schemas.openxmlformats.org/spreadsheetml/2006/main" count="48" uniqueCount="44">
  <si>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ID</t>
  </si>
  <si>
    <t>Name</t>
  </si>
  <si>
    <t>Address</t>
  </si>
  <si>
    <t>City</t>
  </si>
  <si>
    <t>State</t>
  </si>
  <si>
    <t>Zip</t>
  </si>
  <si>
    <t xml:space="preserve">Brand </t>
  </si>
  <si>
    <t>Lat</t>
  </si>
  <si>
    <t>Lon</t>
  </si>
  <si>
    <t>Retail</t>
  </si>
  <si>
    <t>Net</t>
  </si>
  <si>
    <t>Week</t>
  </si>
  <si>
    <t>Rack</t>
  </si>
  <si>
    <t>Margin</t>
  </si>
  <si>
    <t>2 Mile Retail Avg</t>
  </si>
  <si>
    <t>2 Mile Margin Avg</t>
  </si>
  <si>
    <t>5 Mile Retail Avg</t>
  </si>
  <si>
    <t>5 Mile Margin Avg</t>
  </si>
  <si>
    <t>2 Mile Retail Median</t>
  </si>
  <si>
    <t>2 Mile Margin Median</t>
  </si>
  <si>
    <t>5 Mile Retail Median</t>
  </si>
  <si>
    <t>5 Mile Margin Median</t>
  </si>
  <si>
    <t>2 Mile Retail Mode</t>
  </si>
  <si>
    <t>2 Mile Margin Mode</t>
  </si>
  <si>
    <t>5 Mile Retail Mode</t>
  </si>
  <si>
    <t>5 Mile Margin Mode</t>
  </si>
  <si>
    <t>Fred Oil Co #1</t>
  </si>
  <si>
    <t>Fred Oil Co #2</t>
  </si>
  <si>
    <t>Fred Oil Co #3</t>
  </si>
  <si>
    <t>1313 Mocking Bird Lane</t>
  </si>
  <si>
    <t>22 Elm Street</t>
  </si>
  <si>
    <t>9 Pershing Blvd</t>
  </si>
  <si>
    <t>Brick</t>
  </si>
  <si>
    <t>Wall</t>
  </si>
  <si>
    <t>Toms River</t>
  </si>
  <si>
    <t>NJ</t>
  </si>
  <si>
    <t>08723</t>
  </si>
  <si>
    <t>07719</t>
  </si>
  <si>
    <t>08752</t>
  </si>
  <si>
    <t>Fredoco</t>
  </si>
  <si>
    <t>Outlet Count 2 Miles</t>
  </si>
  <si>
    <t>Outlet Count 5 Miles</t>
  </si>
  <si>
    <t>Chain Difference:</t>
  </si>
  <si>
    <t>Chain 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</si>
</sst>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Helvetica"/>
      <family val="2"/>
    </font>
    <font>
      <sz val="10"/>
      <name val="Helvetica"/>
      <family val="2"/>
    </font>
    <font>
      <b/>
      <sz val="10"/>
      <color indexed="9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164" fontId="1" fillId="34" borderId="17" xfId="0" applyNumberFormat="1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CB7"/>
      <rgbColor rgb="0099CCFF"/>
      <rgbColor rgb="00FF9797"/>
      <rgbColor rgb="00CC99FF"/>
      <rgbColor rgb="00FFD45B"/>
      <rgbColor rgb="003366FF"/>
      <rgbColor rgb="0033CCCC"/>
      <rgbColor rgb="0099CC00"/>
      <rgbColor rgb="00CC99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4.57421875" style="2" customWidth="1"/>
    <col min="4" max="4" width="20.8515625" style="2" customWidth="1"/>
    <col min="5" max="5" width="10.8515625" style="1" customWidth="1"/>
    <col min="6" max="6" width="7.00390625" style="1" customWidth="1"/>
    <col min="7" max="7" width="7.421875" style="1" customWidth="1"/>
    <col min="8" max="8" width="9.140625" style="1" customWidth="1"/>
    <col min="9" max="10" width="7.8515625" style="1" customWidth="1"/>
    <col min="11" max="28" width="9.140625" style="1" customWidth="1"/>
    <col min="29" max="16384" width="9.140625" style="2" customWidth="1"/>
  </cols>
  <sheetData>
    <row r="1" spans="1:28" s="3" customFormat="1" ht="39" thickBot="1">
      <c r="A1" s="24" t="s">
        <v>11</v>
      </c>
      <c r="B1" s="25" t="s">
        <v>0</v>
      </c>
      <c r="C1" s="26" t="s">
        <v>1</v>
      </c>
      <c r="D1" s="26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12</v>
      </c>
      <c r="N1" s="25" t="s">
        <v>13</v>
      </c>
      <c r="O1" s="25" t="s">
        <v>40</v>
      </c>
      <c r="P1" s="27" t="s">
        <v>41</v>
      </c>
      <c r="Q1" s="25" t="s">
        <v>14</v>
      </c>
      <c r="R1" s="25" t="s">
        <v>15</v>
      </c>
      <c r="S1" s="25" t="s">
        <v>18</v>
      </c>
      <c r="T1" s="25" t="s">
        <v>19</v>
      </c>
      <c r="U1" s="25" t="s">
        <v>22</v>
      </c>
      <c r="V1" s="25" t="s">
        <v>23</v>
      </c>
      <c r="W1" s="25" t="s">
        <v>16</v>
      </c>
      <c r="X1" s="25" t="s">
        <v>17</v>
      </c>
      <c r="Y1" s="25" t="s">
        <v>20</v>
      </c>
      <c r="Z1" s="25" t="s">
        <v>21</v>
      </c>
      <c r="AA1" s="25" t="s">
        <v>24</v>
      </c>
      <c r="AB1" s="28" t="s">
        <v>25</v>
      </c>
    </row>
    <row r="2" spans="1:28" ht="12.75">
      <c r="A2" s="18">
        <v>40231</v>
      </c>
      <c r="B2" s="19">
        <v>101112</v>
      </c>
      <c r="C2" s="20" t="s">
        <v>26</v>
      </c>
      <c r="D2" s="20" t="s">
        <v>29</v>
      </c>
      <c r="E2" s="19" t="s">
        <v>32</v>
      </c>
      <c r="F2" s="19" t="s">
        <v>35</v>
      </c>
      <c r="G2" s="21" t="s">
        <v>36</v>
      </c>
      <c r="H2" s="19" t="s">
        <v>39</v>
      </c>
      <c r="I2" s="19">
        <v>553456</v>
      </c>
      <c r="J2" s="19">
        <v>34425</v>
      </c>
      <c r="K2" s="19">
        <v>262.5</v>
      </c>
      <c r="L2" s="19">
        <f>K2-18.4-14</f>
        <v>230.1</v>
      </c>
      <c r="M2" s="19">
        <v>215.2</v>
      </c>
      <c r="N2" s="19">
        <f>L2-M2</f>
        <v>14.900000000000006</v>
      </c>
      <c r="O2" s="19">
        <v>7</v>
      </c>
      <c r="P2" s="22">
        <v>15</v>
      </c>
      <c r="Q2" s="19">
        <v>260.5</v>
      </c>
      <c r="R2" s="19">
        <v>13.6</v>
      </c>
      <c r="S2" s="19">
        <v>261.9</v>
      </c>
      <c r="T2" s="19">
        <v>14.1</v>
      </c>
      <c r="U2" s="19">
        <v>260.9</v>
      </c>
      <c r="V2" s="19">
        <v>14.3</v>
      </c>
      <c r="W2" s="19">
        <v>258.8</v>
      </c>
      <c r="X2" s="19">
        <v>12.8</v>
      </c>
      <c r="Y2" s="19">
        <v>262.9</v>
      </c>
      <c r="Z2" s="19">
        <v>14.3</v>
      </c>
      <c r="AA2" s="19">
        <v>261.9</v>
      </c>
      <c r="AB2" s="23">
        <v>14.1</v>
      </c>
    </row>
    <row r="3" spans="1:28" ht="12.75">
      <c r="A3" s="18">
        <v>40231</v>
      </c>
      <c r="B3" s="19">
        <v>101113</v>
      </c>
      <c r="C3" s="20" t="s">
        <v>27</v>
      </c>
      <c r="D3" s="20" t="s">
        <v>30</v>
      </c>
      <c r="E3" s="19" t="s">
        <v>33</v>
      </c>
      <c r="F3" s="19" t="s">
        <v>35</v>
      </c>
      <c r="G3" s="21" t="s">
        <v>37</v>
      </c>
      <c r="H3" s="19" t="s">
        <v>39</v>
      </c>
      <c r="I3" s="19">
        <v>556432</v>
      </c>
      <c r="J3" s="19">
        <v>34471</v>
      </c>
      <c r="K3" s="19">
        <v>255.5</v>
      </c>
      <c r="L3" s="19">
        <f>K3-18.4-14</f>
        <v>223.1</v>
      </c>
      <c r="M3" s="19">
        <v>214.9</v>
      </c>
      <c r="N3" s="19">
        <f>L3-M3</f>
        <v>8.199999999999989</v>
      </c>
      <c r="O3" s="19">
        <v>6</v>
      </c>
      <c r="P3" s="22">
        <v>13</v>
      </c>
      <c r="Q3" s="19">
        <v>256.1</v>
      </c>
      <c r="R3" s="19">
        <v>9.2</v>
      </c>
      <c r="S3" s="19">
        <v>255.9</v>
      </c>
      <c r="T3" s="19">
        <v>10.3</v>
      </c>
      <c r="U3" s="19">
        <v>258.9</v>
      </c>
      <c r="V3" s="19">
        <v>10.5</v>
      </c>
      <c r="W3" s="19">
        <v>257.3</v>
      </c>
      <c r="X3" s="19">
        <v>10.1</v>
      </c>
      <c r="Y3" s="19">
        <v>257.9</v>
      </c>
      <c r="Z3" s="19">
        <v>10.1</v>
      </c>
      <c r="AA3" s="19">
        <v>259.9</v>
      </c>
      <c r="AB3" s="23">
        <v>9.9</v>
      </c>
    </row>
    <row r="4" spans="1:28" ht="13.5" thickBot="1">
      <c r="A4" s="18">
        <v>40231</v>
      </c>
      <c r="B4" s="19">
        <v>101114</v>
      </c>
      <c r="C4" s="20" t="s">
        <v>28</v>
      </c>
      <c r="D4" s="20" t="s">
        <v>31</v>
      </c>
      <c r="E4" s="19" t="s">
        <v>34</v>
      </c>
      <c r="F4" s="19" t="s">
        <v>35</v>
      </c>
      <c r="G4" s="21" t="s">
        <v>38</v>
      </c>
      <c r="H4" s="19" t="s">
        <v>39</v>
      </c>
      <c r="I4" s="19">
        <v>556234</v>
      </c>
      <c r="J4" s="19">
        <v>34418</v>
      </c>
      <c r="K4" s="19">
        <v>249.8</v>
      </c>
      <c r="L4" s="19">
        <f>K4-18.4-14</f>
        <v>217.4</v>
      </c>
      <c r="M4" s="19">
        <v>214.8</v>
      </c>
      <c r="N4" s="19">
        <f>L4-M4</f>
        <v>2.5999999999999943</v>
      </c>
      <c r="O4" s="19">
        <v>8</v>
      </c>
      <c r="P4" s="22">
        <v>17</v>
      </c>
      <c r="Q4" s="19">
        <v>248.7</v>
      </c>
      <c r="R4" s="19">
        <v>2.3</v>
      </c>
      <c r="S4" s="19">
        <v>249.9</v>
      </c>
      <c r="T4" s="19">
        <v>2.4</v>
      </c>
      <c r="U4" s="19">
        <v>250.9</v>
      </c>
      <c r="V4" s="19">
        <v>2.2</v>
      </c>
      <c r="W4" s="19">
        <v>252.2</v>
      </c>
      <c r="X4" s="19">
        <v>4.8</v>
      </c>
      <c r="Y4" s="19">
        <v>253.9</v>
      </c>
      <c r="Z4" s="19">
        <v>4.4</v>
      </c>
      <c r="AA4" s="19">
        <v>253.9</v>
      </c>
      <c r="AB4" s="23">
        <v>4.2</v>
      </c>
    </row>
    <row r="5" spans="1:28" ht="13.5" thickBot="1">
      <c r="A5" s="10"/>
      <c r="B5" s="11"/>
      <c r="C5" s="12"/>
      <c r="D5" s="12"/>
      <c r="E5" s="11"/>
      <c r="F5" s="13"/>
      <c r="G5" s="14" t="s">
        <v>43</v>
      </c>
      <c r="H5" s="14"/>
      <c r="I5" s="14"/>
      <c r="J5" s="14"/>
      <c r="K5" s="15">
        <f aca="true" t="shared" si="0" ref="K5:Q5">AVERAGE(K2:K4)</f>
        <v>255.9333333333333</v>
      </c>
      <c r="L5" s="15">
        <f t="shared" si="0"/>
        <v>223.53333333333333</v>
      </c>
      <c r="M5" s="15">
        <f t="shared" si="0"/>
        <v>214.9666666666667</v>
      </c>
      <c r="N5" s="15">
        <f t="shared" si="0"/>
        <v>8.566666666666663</v>
      </c>
      <c r="O5" s="15">
        <f t="shared" si="0"/>
        <v>7</v>
      </c>
      <c r="P5" s="16">
        <f t="shared" si="0"/>
        <v>15</v>
      </c>
      <c r="Q5" s="15">
        <f t="shared" si="0"/>
        <v>255.1</v>
      </c>
      <c r="R5" s="15">
        <f aca="true" t="shared" si="1" ref="R5:AB5">AVERAGE(R2:R4)</f>
        <v>8.366666666666665</v>
      </c>
      <c r="S5" s="15">
        <f t="shared" si="1"/>
        <v>255.89999999999998</v>
      </c>
      <c r="T5" s="15">
        <f t="shared" si="1"/>
        <v>8.933333333333332</v>
      </c>
      <c r="U5" s="15">
        <f t="shared" si="1"/>
        <v>256.9</v>
      </c>
      <c r="V5" s="15">
        <f t="shared" si="1"/>
        <v>9</v>
      </c>
      <c r="W5" s="15">
        <f t="shared" si="1"/>
        <v>256.09999999999997</v>
      </c>
      <c r="X5" s="15">
        <f t="shared" si="1"/>
        <v>9.233333333333333</v>
      </c>
      <c r="Y5" s="15">
        <f t="shared" si="1"/>
        <v>258.2333333333333</v>
      </c>
      <c r="Z5" s="15">
        <f t="shared" si="1"/>
        <v>9.6</v>
      </c>
      <c r="AA5" s="15">
        <f t="shared" si="1"/>
        <v>258.56666666666666</v>
      </c>
      <c r="AB5" s="17">
        <f t="shared" si="1"/>
        <v>9.4</v>
      </c>
    </row>
    <row r="6" spans="1:28" ht="13.5" thickBot="1">
      <c r="A6" s="4"/>
      <c r="B6" s="5"/>
      <c r="C6" s="6"/>
      <c r="D6" s="6"/>
      <c r="E6" s="5"/>
      <c r="F6" s="5"/>
      <c r="G6" s="9" t="s">
        <v>42</v>
      </c>
      <c r="H6" s="9"/>
      <c r="I6" s="9"/>
      <c r="J6" s="9"/>
      <c r="K6" s="5"/>
      <c r="L6" s="5"/>
      <c r="M6" s="5"/>
      <c r="N6" s="5"/>
      <c r="O6" s="5"/>
      <c r="P6" s="5"/>
      <c r="Q6" s="8">
        <f>$K$5-Q5</f>
        <v>0.8333333333333144</v>
      </c>
      <c r="R6" s="8">
        <f>$N$5-R5</f>
        <v>0.1999999999999975</v>
      </c>
      <c r="S6" s="8">
        <f>$K$5-S5</f>
        <v>0.03333333333333144</v>
      </c>
      <c r="T6" s="8">
        <f>$N$5-T5</f>
        <v>-0.3666666666666689</v>
      </c>
      <c r="U6" s="8">
        <f>$K$5-U5</f>
        <v>-0.9666666666666686</v>
      </c>
      <c r="V6" s="8">
        <f>$N$5-V5</f>
        <v>-0.4333333333333371</v>
      </c>
      <c r="W6" s="8">
        <f>$K$5-W5</f>
        <v>-0.1666666666666572</v>
      </c>
      <c r="X6" s="8">
        <f>$N$5-X5</f>
        <v>-0.6666666666666696</v>
      </c>
      <c r="Y6" s="8">
        <f>$K$5-Y5</f>
        <v>-2.299999999999983</v>
      </c>
      <c r="Z6" s="8">
        <f>$N$5-Z5</f>
        <v>-1.0333333333333368</v>
      </c>
      <c r="AA6" s="8">
        <f>$K$5-AA5</f>
        <v>-2.633333333333354</v>
      </c>
      <c r="AB6" s="7">
        <f>$N$5-AB5</f>
        <v>-0.8333333333333375</v>
      </c>
    </row>
  </sheetData>
  <sheetProtection password="99B9" sheet="1" objects="1" scenarios="1" selectLockedCells="1" selectUnlockedCells="1"/>
  <mergeCells count="2">
    <mergeCell ref="G5:J5"/>
    <mergeCell ref="G6:J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2010-02-25T18:13:22Z</dcterms:created>
  <dcterms:modified xsi:type="dcterms:W3CDTF">2010-05-13T16:11:45Z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-2071062740</vt:i4>
  </property>
  <property fmtid="{D5CDD505-2E9C-101B-9397-08002B2CF9AE}" pid="3" name="_EmailSubject">
    <vt:lpwstr>Brands</vt:lpwstr>
  </property>
  <property fmtid="{D5CDD505-2E9C-101B-9397-08002B2CF9AE}" pid="4" name="_AuthorEmail">
    <vt:lpwstr>TRoss@opisnet.com</vt:lpwstr>
  </property>
  <property fmtid="{D5CDD505-2E9C-101B-9397-08002B2CF9AE}" pid="5" name="_AuthorEmailDisplayName">
    <vt:lpwstr>Tahn Ross</vt:lpwstr>
  </property>
  <property fmtid="{D5CDD505-2E9C-101B-9397-08002B2CF9AE}" pid="6" name="_ReviewingToolsShownOnce">
    <vt:lpwstr/>
  </property>
</Properties>
</file>